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.GORUO\Desktop\ДОКУМЕНТЫ\ШКОЛЫ\ЛАГЕРЬ 2016-2022\2026\Школам на сайт\"/>
    </mc:Choice>
  </mc:AlternateContent>
  <bookViews>
    <workbookView xWindow="0" yWindow="0" windowWidth="25050" windowHeight="119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3" i="1" l="1"/>
  <c r="J213" i="1"/>
  <c r="I213" i="1"/>
  <c r="H213" i="1"/>
  <c r="G213" i="1"/>
  <c r="F213" i="1"/>
  <c r="B204" i="1"/>
  <c r="A204" i="1"/>
  <c r="L203" i="1"/>
  <c r="J203" i="1"/>
  <c r="J214" i="1" s="1"/>
  <c r="I203" i="1"/>
  <c r="I214" i="1" s="1"/>
  <c r="H203" i="1"/>
  <c r="H214" i="1" s="1"/>
  <c r="G203" i="1"/>
  <c r="F203" i="1"/>
  <c r="F214" i="1" s="1"/>
  <c r="B195" i="1"/>
  <c r="A195" i="1"/>
  <c r="A214" i="1"/>
  <c r="L214" i="1" l="1"/>
  <c r="G21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F195" i="1" s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H195" i="1"/>
  <c r="G195" i="1"/>
  <c r="I195" i="1"/>
  <c r="L195" i="1"/>
  <c r="J157" i="1"/>
  <c r="I100" i="1"/>
  <c r="I62" i="1"/>
  <c r="G43" i="1"/>
  <c r="F43" i="1"/>
  <c r="H43" i="1"/>
  <c r="J43" i="1"/>
  <c r="F62" i="1"/>
  <c r="H62" i="1"/>
  <c r="J62" i="1"/>
  <c r="F81" i="1"/>
  <c r="J81" i="1"/>
  <c r="F100" i="1"/>
  <c r="H100" i="1"/>
  <c r="J100" i="1"/>
  <c r="G138" i="1"/>
  <c r="I138" i="1"/>
  <c r="G157" i="1"/>
  <c r="I157" i="1"/>
  <c r="G176" i="1"/>
  <c r="I176" i="1"/>
  <c r="L24" i="1"/>
  <c r="L43" i="1"/>
  <c r="L62" i="1"/>
  <c r="L81" i="1"/>
  <c r="L100" i="1"/>
  <c r="L119" i="1"/>
  <c r="L138" i="1"/>
  <c r="L157" i="1"/>
  <c r="J138" i="1"/>
  <c r="H157" i="1"/>
  <c r="J176" i="1"/>
  <c r="I43" i="1"/>
  <c r="G100" i="1"/>
  <c r="I119" i="1"/>
  <c r="H138" i="1"/>
  <c r="H176" i="1"/>
  <c r="H119" i="1"/>
  <c r="L176" i="1"/>
  <c r="G81" i="1"/>
  <c r="I81" i="1"/>
  <c r="H81" i="1"/>
  <c r="G62" i="1"/>
  <c r="F119" i="1"/>
  <c r="F138" i="1"/>
  <c r="F157" i="1"/>
  <c r="F176" i="1"/>
  <c r="I24" i="1"/>
  <c r="F24" i="1"/>
  <c r="J24" i="1"/>
  <c r="H24" i="1"/>
  <c r="G24" i="1"/>
  <c r="J215" i="1" l="1"/>
  <c r="I215" i="1"/>
  <c r="H215" i="1"/>
  <c r="G215" i="1"/>
  <c r="F215" i="1"/>
  <c r="L215" i="1"/>
</calcChain>
</file>

<file path=xl/sharedStrings.xml><?xml version="1.0" encoding="utf-8"?>
<sst xmlns="http://schemas.openxmlformats.org/spreadsheetml/2006/main" count="305" uniqueCount="81">
  <si>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</si>
  <si>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</si>
  <si>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</si>
  <si>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</si>
  <si>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</si>
  <si>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</si>
  <si>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</si>
  <si>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</si>
  <si>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</si>
  <si>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</si>
  <si>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</si>
  <si>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</si>
  <si>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</si>
  <si>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</si>
  <si>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</si>
  <si>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</si>
  <si>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</si>
  <si>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</si>
  <si>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</si>
  <si>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</si>
  <si>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</si>
  <si>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</si>
  <si>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</si>
  <si>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</si>
  <si>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</si>
  <si>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</si>
  <si>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</si>
  <si>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</si>
  <si>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</si>
  <si>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</si>
  <si>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</si>
  <si>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</si>
  <si>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</si>
  <si>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</si>
  <si>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</si>
  <si>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</si>
  <si>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</si>
  <si>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</si>
  <si>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</si>
  <si>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</si>
  <si>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Яйцо вареное</t>
  </si>
  <si>
    <t>Хлеб пшеничный</t>
  </si>
  <si>
    <t>Каша "Дружба"</t>
  </si>
  <si>
    <t>Сыр твердый</t>
  </si>
  <si>
    <t>Масло сливочное</t>
  </si>
  <si>
    <t>Чай с сахаром и лимоном</t>
  </si>
  <si>
    <t>Каша рисовая жидкая</t>
  </si>
  <si>
    <t xml:space="preserve">Чай с сахаром </t>
  </si>
  <si>
    <t>Каша овсяная "Геркулес"</t>
  </si>
  <si>
    <t>Щи зеленые</t>
  </si>
  <si>
    <t>Фрикадельки из птицы</t>
  </si>
  <si>
    <t>Каша гречневая рассыпчатая</t>
  </si>
  <si>
    <t>Компот из свежих плодов</t>
  </si>
  <si>
    <t>Пицца школьная</t>
  </si>
  <si>
    <t>Суп картофельный с бобовыми</t>
  </si>
  <si>
    <t>Помидор свежий</t>
  </si>
  <si>
    <t>Рассольник ленинградский</t>
  </si>
  <si>
    <t>Картофельное пюре</t>
  </si>
  <si>
    <t>Суп картофельный с макаронными изделиями</t>
  </si>
  <si>
    <t>Котлеты рубленные из филе птицы</t>
  </si>
  <si>
    <t>Рис припущенный</t>
  </si>
  <si>
    <t>Тефтели из говядины, Каша пшенная рассыпчатая</t>
  </si>
  <si>
    <t>Суп лапша домашняя</t>
  </si>
  <si>
    <t>Наггетсы</t>
  </si>
  <si>
    <t>ТТК</t>
  </si>
  <si>
    <t>Борщ с капустой и картофелем</t>
  </si>
  <si>
    <t>Макаронные изделия отварные</t>
  </si>
  <si>
    <t>Хычин печеный с картофелем</t>
  </si>
  <si>
    <t>Фрукты по сезону</t>
  </si>
  <si>
    <t>Котлеты рубленные из филе птицы, Каша пшенная рассыпчатая</t>
  </si>
  <si>
    <t>Плов из птицы</t>
  </si>
  <si>
    <t>Шницель рубленный из говядины</t>
  </si>
  <si>
    <t>Плов сладкий с сухофруктами</t>
  </si>
  <si>
    <t>Плов из отварной говядины, помидор свежий</t>
  </si>
  <si>
    <t>Котлеты рыбные любительские</t>
  </si>
  <si>
    <t>Запеканка из творога со сгущенным молоком</t>
  </si>
  <si>
    <t>Зразы рубленые</t>
  </si>
  <si>
    <t>Тефтели из говядины</t>
  </si>
  <si>
    <t>Огурец свежий</t>
  </si>
  <si>
    <t>Соус "Болоньезе"</t>
  </si>
  <si>
    <t>Котлеты рыбные любительские, 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</si>
</sst>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Views>
    <sheetView tabSelected="1" zoomScale="140" zoomScaleNormal="14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/>
      <c r="D1" s="59"/>
      <c r="E1" s="59"/>
      <c r="F1" s="12" t="s">
        <v>16</v>
      </c>
      <c r="G1" s="2" t="s">
        <v>17</v>
      </c>
      <c r="H1" s="60"/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/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140</v>
      </c>
      <c r="G6" s="40">
        <v>9</v>
      </c>
      <c r="H6" s="40">
        <v>11</v>
      </c>
      <c r="I6" s="40">
        <v>26</v>
      </c>
      <c r="J6" s="40">
        <v>239</v>
      </c>
      <c r="K6" s="41">
        <v>204</v>
      </c>
      <c r="L6" s="40">
        <v>39.229999999999997</v>
      </c>
    </row>
    <row r="7" spans="1:12" ht="15" x14ac:dyDescent="0.25">
      <c r="A7" s="23"/>
      <c r="B7" s="15"/>
      <c r="C7" s="11"/>
      <c r="D7" s="6"/>
      <c r="E7" s="42" t="s">
        <v>40</v>
      </c>
      <c r="F7" s="43">
        <v>40</v>
      </c>
      <c r="G7" s="43">
        <v>5</v>
      </c>
      <c r="H7" s="43">
        <v>5</v>
      </c>
      <c r="I7" s="43">
        <v>0</v>
      </c>
      <c r="J7" s="43">
        <v>61</v>
      </c>
      <c r="K7" s="44">
        <v>209</v>
      </c>
      <c r="L7" s="43">
        <v>12.83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430</v>
      </c>
      <c r="L8" s="43">
        <v>3.2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</v>
      </c>
      <c r="H9" s="43">
        <v>0</v>
      </c>
      <c r="I9" s="43">
        <v>15</v>
      </c>
      <c r="J9" s="43">
        <v>71</v>
      </c>
      <c r="K9" s="44">
        <v>114</v>
      </c>
      <c r="L9" s="43">
        <v>2.2799999999999998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410</v>
      </c>
      <c r="G13" s="19">
        <f t="shared" ref="G13:J13" si="0">SUM(G6:G12)</f>
        <v>16</v>
      </c>
      <c r="H13" s="19">
        <f t="shared" si="0"/>
        <v>16</v>
      </c>
      <c r="I13" s="19">
        <f t="shared" si="0"/>
        <v>56</v>
      </c>
      <c r="J13" s="19">
        <f t="shared" si="0"/>
        <v>431</v>
      </c>
      <c r="K13" s="25"/>
      <c r="L13" s="19">
        <f t="shared" ref="L13" si="1">SUM(L6:L12)</f>
        <v>57.54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1</v>
      </c>
      <c r="H15" s="43">
        <v>5</v>
      </c>
      <c r="I15" s="43">
        <v>7</v>
      </c>
      <c r="J15" s="43">
        <v>80</v>
      </c>
      <c r="K15" s="44">
        <v>89</v>
      </c>
      <c r="L15" s="43">
        <v>44.97</v>
      </c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70</v>
      </c>
      <c r="G16" s="43">
        <v>8</v>
      </c>
      <c r="H16" s="43">
        <v>7</v>
      </c>
      <c r="I16" s="43">
        <v>6</v>
      </c>
      <c r="J16" s="43">
        <v>125</v>
      </c>
      <c r="K16" s="44">
        <v>308</v>
      </c>
      <c r="L16" s="43">
        <v>38.32</v>
      </c>
    </row>
    <row r="17" spans="1:12" ht="15" x14ac:dyDescent="0.25">
      <c r="A17" s="23"/>
      <c r="B17" s="15"/>
      <c r="C17" s="11"/>
      <c r="D17" s="7" t="s">
        <v>29</v>
      </c>
      <c r="E17" s="42" t="s">
        <v>51</v>
      </c>
      <c r="F17" s="43">
        <v>150</v>
      </c>
      <c r="G17" s="43">
        <v>4</v>
      </c>
      <c r="H17" s="43">
        <v>5</v>
      </c>
      <c r="I17" s="43">
        <v>38</v>
      </c>
      <c r="J17" s="43">
        <v>213</v>
      </c>
      <c r="K17" s="44">
        <v>323</v>
      </c>
      <c r="L17" s="43">
        <v>16.87</v>
      </c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</v>
      </c>
      <c r="H18" s="43">
        <v>0</v>
      </c>
      <c r="I18" s="43">
        <v>28</v>
      </c>
      <c r="J18" s="43">
        <v>115</v>
      </c>
      <c r="K18" s="44">
        <v>394</v>
      </c>
      <c r="L18" s="43">
        <v>8.34</v>
      </c>
    </row>
    <row r="19" spans="1:12" ht="15" x14ac:dyDescent="0.25">
      <c r="A19" s="23"/>
      <c r="B19" s="15"/>
      <c r="C19" s="11"/>
      <c r="D19" s="7" t="s">
        <v>31</v>
      </c>
      <c r="E19" s="42" t="s">
        <v>41</v>
      </c>
      <c r="F19" s="43">
        <v>60</v>
      </c>
      <c r="G19" s="43">
        <v>5</v>
      </c>
      <c r="H19" s="43">
        <v>0</v>
      </c>
      <c r="I19" s="43">
        <v>30</v>
      </c>
      <c r="J19" s="43">
        <v>142</v>
      </c>
      <c r="K19" s="44">
        <v>114</v>
      </c>
      <c r="L19" s="43">
        <v>3.96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680</v>
      </c>
      <c r="G23" s="19">
        <f t="shared" ref="G23:J23" si="2">SUM(G14:G22)</f>
        <v>18</v>
      </c>
      <c r="H23" s="19">
        <f t="shared" si="2"/>
        <v>17</v>
      </c>
      <c r="I23" s="19">
        <f t="shared" si="2"/>
        <v>109</v>
      </c>
      <c r="J23" s="19">
        <f t="shared" si="2"/>
        <v>675</v>
      </c>
      <c r="K23" s="25"/>
      <c r="L23" s="19">
        <f t="shared" ref="L23" si="3">SUM(L14:L22)</f>
        <v>112.46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1090</v>
      </c>
      <c r="G24" s="32">
        <f t="shared" ref="G24:J24" si="4">G13+G23</f>
        <v>34</v>
      </c>
      <c r="H24" s="32">
        <f t="shared" si="4"/>
        <v>33</v>
      </c>
      <c r="I24" s="32">
        <f t="shared" si="4"/>
        <v>165</v>
      </c>
      <c r="J24" s="32">
        <f t="shared" si="4"/>
        <v>1106</v>
      </c>
      <c r="K24" s="32"/>
      <c r="L24" s="32">
        <f t="shared" ref="L24" si="5">L13+L23</f>
        <v>170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80</v>
      </c>
      <c r="G25" s="40">
        <v>12</v>
      </c>
      <c r="H25" s="40">
        <v>12</v>
      </c>
      <c r="I25" s="40">
        <v>32</v>
      </c>
      <c r="J25" s="40">
        <v>282</v>
      </c>
      <c r="K25" s="41">
        <v>413</v>
      </c>
      <c r="L25" s="40">
        <v>42.2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430</v>
      </c>
      <c r="L27" s="43">
        <v>3.2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280</v>
      </c>
      <c r="G32" s="19">
        <f t="shared" ref="G32" si="6">SUM(G25:G31)</f>
        <v>12</v>
      </c>
      <c r="H32" s="19">
        <f t="shared" ref="H32" si="7">SUM(H25:H31)</f>
        <v>12</v>
      </c>
      <c r="I32" s="19">
        <f t="shared" ref="I32" si="8">SUM(I25:I31)</f>
        <v>47</v>
      </c>
      <c r="J32" s="19">
        <f t="shared" ref="J32:L32" si="9">SUM(J25:J31)</f>
        <v>342</v>
      </c>
      <c r="K32" s="25"/>
      <c r="L32" s="19">
        <f t="shared" si="9"/>
        <v>45.400000000000006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200</v>
      </c>
      <c r="G34" s="43">
        <v>5</v>
      </c>
      <c r="H34" s="43">
        <v>4</v>
      </c>
      <c r="I34" s="43">
        <v>15</v>
      </c>
      <c r="J34" s="43">
        <v>113</v>
      </c>
      <c r="K34" s="44">
        <v>99</v>
      </c>
      <c r="L34" s="43">
        <v>15.56</v>
      </c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165</v>
      </c>
      <c r="G35" s="43">
        <v>15</v>
      </c>
      <c r="H35" s="43">
        <v>15</v>
      </c>
      <c r="I35" s="43">
        <v>23</v>
      </c>
      <c r="J35" s="43">
        <v>286</v>
      </c>
      <c r="K35" s="44">
        <v>244</v>
      </c>
      <c r="L35" s="43">
        <v>98.42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</v>
      </c>
      <c r="H37" s="43">
        <v>0</v>
      </c>
      <c r="I37" s="43">
        <v>28</v>
      </c>
      <c r="J37" s="43">
        <v>115</v>
      </c>
      <c r="K37" s="44">
        <v>394</v>
      </c>
      <c r="L37" s="43">
        <v>8.34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</v>
      </c>
      <c r="H38" s="43">
        <v>0</v>
      </c>
      <c r="I38" s="43">
        <v>15</v>
      </c>
      <c r="J38" s="43">
        <v>71</v>
      </c>
      <c r="K38" s="44">
        <v>114</v>
      </c>
      <c r="L38" s="43">
        <v>2.2799999999999998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595</v>
      </c>
      <c r="G42" s="19">
        <f t="shared" ref="G42" si="10">SUM(G33:G41)</f>
        <v>22</v>
      </c>
      <c r="H42" s="19">
        <f t="shared" ref="H42" si="11">SUM(H33:H41)</f>
        <v>19</v>
      </c>
      <c r="I42" s="19">
        <f t="shared" ref="I42" si="12">SUM(I33:I41)</f>
        <v>81</v>
      </c>
      <c r="J42" s="19">
        <f t="shared" ref="J42:L42" si="13">SUM(J33:J41)</f>
        <v>585</v>
      </c>
      <c r="K42" s="25"/>
      <c r="L42" s="19">
        <f t="shared" si="13"/>
        <v>124.60000000000001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875</v>
      </c>
      <c r="G43" s="32">
        <f t="shared" ref="G43" si="14">G32+G42</f>
        <v>34</v>
      </c>
      <c r="H43" s="32">
        <f t="shared" ref="H43" si="15">H32+H42</f>
        <v>31</v>
      </c>
      <c r="I43" s="32">
        <f t="shared" ref="I43" si="16">I32+I42</f>
        <v>128</v>
      </c>
      <c r="J43" s="32">
        <f t="shared" ref="J43:L43" si="17">J32+J42</f>
        <v>927</v>
      </c>
      <c r="K43" s="32"/>
      <c r="L43" s="32">
        <f t="shared" si="17"/>
        <v>170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42</v>
      </c>
      <c r="F44" s="40">
        <v>200</v>
      </c>
      <c r="G44" s="40">
        <v>6</v>
      </c>
      <c r="H44" s="40">
        <v>9</v>
      </c>
      <c r="I44" s="40">
        <v>27</v>
      </c>
      <c r="J44" s="40">
        <v>214</v>
      </c>
      <c r="K44" s="41">
        <v>190</v>
      </c>
      <c r="L44" s="40">
        <v>30.33</v>
      </c>
    </row>
    <row r="45" spans="1:12" ht="15" x14ac:dyDescent="0.25">
      <c r="A45" s="23"/>
      <c r="B45" s="15"/>
      <c r="C45" s="11"/>
      <c r="D45" s="6"/>
      <c r="E45" s="42" t="s">
        <v>43</v>
      </c>
      <c r="F45" s="43">
        <v>9</v>
      </c>
      <c r="G45" s="43">
        <v>2</v>
      </c>
      <c r="H45" s="43">
        <v>3</v>
      </c>
      <c r="I45" s="43">
        <v>0</v>
      </c>
      <c r="J45" s="43">
        <v>35</v>
      </c>
      <c r="K45" s="44">
        <v>14</v>
      </c>
      <c r="L45" s="43">
        <v>11.12</v>
      </c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430</v>
      </c>
      <c r="L46" s="43">
        <v>3.2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</v>
      </c>
      <c r="H47" s="43">
        <v>0</v>
      </c>
      <c r="I47" s="43">
        <v>15</v>
      </c>
      <c r="J47" s="43">
        <v>71</v>
      </c>
      <c r="K47" s="44">
        <v>114</v>
      </c>
      <c r="L47" s="43">
        <v>2.2799999999999998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439</v>
      </c>
      <c r="G51" s="19">
        <f t="shared" ref="G51" si="18">SUM(G44:G50)</f>
        <v>10</v>
      </c>
      <c r="H51" s="19">
        <f t="shared" ref="H51" si="19">SUM(H44:H50)</f>
        <v>12</v>
      </c>
      <c r="I51" s="19">
        <f t="shared" ref="I51" si="20">SUM(I44:I50)</f>
        <v>57</v>
      </c>
      <c r="J51" s="19">
        <f t="shared" ref="J51:L51" si="21">SUM(J44:J50)</f>
        <v>380</v>
      </c>
      <c r="K51" s="25"/>
      <c r="L51" s="19">
        <f t="shared" si="21"/>
        <v>46.93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65</v>
      </c>
      <c r="F53" s="43">
        <v>200</v>
      </c>
      <c r="G53" s="43">
        <v>2</v>
      </c>
      <c r="H53" s="43">
        <v>5</v>
      </c>
      <c r="I53" s="43">
        <v>10</v>
      </c>
      <c r="J53" s="43">
        <v>91</v>
      </c>
      <c r="K53" s="44">
        <v>82</v>
      </c>
      <c r="L53" s="43">
        <v>12.64</v>
      </c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>
        <v>65</v>
      </c>
      <c r="G54" s="43">
        <v>8</v>
      </c>
      <c r="H54" s="43">
        <v>3</v>
      </c>
      <c r="I54" s="43">
        <v>4</v>
      </c>
      <c r="J54" s="43">
        <v>81</v>
      </c>
      <c r="K54" s="44">
        <v>239</v>
      </c>
      <c r="L54" s="43">
        <v>39.08</v>
      </c>
    </row>
    <row r="55" spans="1:12" ht="15" x14ac:dyDescent="0.25">
      <c r="A55" s="23"/>
      <c r="B55" s="15"/>
      <c r="C55" s="11"/>
      <c r="D55" s="7" t="s">
        <v>29</v>
      </c>
      <c r="E55" s="42" t="s">
        <v>57</v>
      </c>
      <c r="F55" s="43">
        <v>100</v>
      </c>
      <c r="G55" s="43">
        <v>2</v>
      </c>
      <c r="H55" s="43">
        <v>4</v>
      </c>
      <c r="I55" s="43">
        <v>14</v>
      </c>
      <c r="J55" s="43">
        <v>100</v>
      </c>
      <c r="K55" s="44">
        <v>312</v>
      </c>
      <c r="L55" s="43">
        <v>17.940000000000001</v>
      </c>
    </row>
    <row r="56" spans="1:12" ht="15" x14ac:dyDescent="0.25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0</v>
      </c>
      <c r="H56" s="43">
        <v>0</v>
      </c>
      <c r="I56" s="43">
        <v>28</v>
      </c>
      <c r="J56" s="43">
        <v>115</v>
      </c>
      <c r="K56" s="44">
        <v>394</v>
      </c>
      <c r="L56" s="43">
        <v>8.34</v>
      </c>
    </row>
    <row r="57" spans="1:12" ht="15" x14ac:dyDescent="0.25">
      <c r="A57" s="23"/>
      <c r="B57" s="15"/>
      <c r="C57" s="11"/>
      <c r="D57" s="7" t="s">
        <v>31</v>
      </c>
      <c r="E57" s="42" t="s">
        <v>41</v>
      </c>
      <c r="F57" s="43">
        <v>40</v>
      </c>
      <c r="G57" s="43">
        <v>3</v>
      </c>
      <c r="H57" s="43">
        <v>0</v>
      </c>
      <c r="I57" s="43">
        <v>20</v>
      </c>
      <c r="J57" s="43">
        <v>95</v>
      </c>
      <c r="K57" s="44">
        <v>114</v>
      </c>
      <c r="L57" s="43">
        <v>3.04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24</v>
      </c>
      <c r="E59" s="42" t="s">
        <v>68</v>
      </c>
      <c r="F59" s="43">
        <v>100</v>
      </c>
      <c r="G59" s="43">
        <v>0</v>
      </c>
      <c r="H59" s="43">
        <v>0</v>
      </c>
      <c r="I59" s="43">
        <v>10</v>
      </c>
      <c r="J59" s="43">
        <v>47</v>
      </c>
      <c r="K59" s="44">
        <v>338</v>
      </c>
      <c r="L59" s="43">
        <v>42.03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22">SUM(G52:G60)</f>
        <v>15</v>
      </c>
      <c r="H61" s="19">
        <f t="shared" ref="H61" si="23">SUM(H52:H60)</f>
        <v>12</v>
      </c>
      <c r="I61" s="19">
        <f t="shared" ref="I61" si="24">SUM(I52:I60)</f>
        <v>86</v>
      </c>
      <c r="J61" s="19">
        <f t="shared" ref="J61:L61" si="25">SUM(J52:J60)</f>
        <v>529</v>
      </c>
      <c r="K61" s="25"/>
      <c r="L61" s="19">
        <f t="shared" si="25"/>
        <v>123.07000000000001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1144</v>
      </c>
      <c r="G62" s="32">
        <f t="shared" ref="G62" si="26">G51+G61</f>
        <v>25</v>
      </c>
      <c r="H62" s="32">
        <f t="shared" ref="H62" si="27">H51+H61</f>
        <v>24</v>
      </c>
      <c r="I62" s="32">
        <f t="shared" ref="I62" si="28">I51+I61</f>
        <v>143</v>
      </c>
      <c r="J62" s="32">
        <f t="shared" ref="J62:L62" si="29">J51+J61</f>
        <v>909</v>
      </c>
      <c r="K62" s="32"/>
      <c r="L62" s="32">
        <f t="shared" si="29"/>
        <v>170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75</v>
      </c>
      <c r="F63" s="40">
        <v>115</v>
      </c>
      <c r="G63" s="40">
        <v>2</v>
      </c>
      <c r="H63" s="40">
        <v>3</v>
      </c>
      <c r="I63" s="40">
        <v>10</v>
      </c>
      <c r="J63" s="40">
        <v>79</v>
      </c>
      <c r="K63" s="41">
        <v>223</v>
      </c>
      <c r="L63" s="40">
        <v>53.92</v>
      </c>
    </row>
    <row r="64" spans="1:12" ht="15" x14ac:dyDescent="0.25">
      <c r="A64" s="23"/>
      <c r="B64" s="15"/>
      <c r="C64" s="11"/>
      <c r="D64" s="6"/>
      <c r="E64" s="42" t="s">
        <v>40</v>
      </c>
      <c r="F64" s="43">
        <v>40</v>
      </c>
      <c r="G64" s="43">
        <v>5</v>
      </c>
      <c r="H64" s="43">
        <v>5</v>
      </c>
      <c r="I64" s="43">
        <v>0</v>
      </c>
      <c r="J64" s="43">
        <v>61</v>
      </c>
      <c r="K64" s="44">
        <v>209</v>
      </c>
      <c r="L64" s="43">
        <v>12.83</v>
      </c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>
        <v>430</v>
      </c>
      <c r="L65" s="43">
        <v>3.2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</v>
      </c>
      <c r="H66" s="43">
        <v>0</v>
      </c>
      <c r="I66" s="43">
        <v>15</v>
      </c>
      <c r="J66" s="43">
        <v>71</v>
      </c>
      <c r="K66" s="44">
        <v>114</v>
      </c>
      <c r="L66" s="43">
        <v>2.2799999999999998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44</v>
      </c>
      <c r="F68" s="43">
        <v>10</v>
      </c>
      <c r="G68" s="43">
        <v>0</v>
      </c>
      <c r="H68" s="43">
        <v>8</v>
      </c>
      <c r="I68" s="43">
        <v>0</v>
      </c>
      <c r="J68" s="43">
        <v>75</v>
      </c>
      <c r="K68" s="44">
        <v>13</v>
      </c>
      <c r="L68" s="43">
        <v>15.59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395</v>
      </c>
      <c r="G70" s="19">
        <f t="shared" ref="G70" si="30">SUM(G63:G69)</f>
        <v>9</v>
      </c>
      <c r="H70" s="19">
        <f t="shared" ref="H70" si="31">SUM(H63:H69)</f>
        <v>16</v>
      </c>
      <c r="I70" s="19">
        <f t="shared" ref="I70" si="32">SUM(I63:I69)</f>
        <v>40</v>
      </c>
      <c r="J70" s="19">
        <f t="shared" ref="J70:L70" si="33">SUM(J63:J69)</f>
        <v>346</v>
      </c>
      <c r="K70" s="25"/>
      <c r="L70" s="19">
        <f t="shared" si="33"/>
        <v>87.820000000000007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58</v>
      </c>
      <c r="F72" s="43">
        <v>200</v>
      </c>
      <c r="G72" s="43">
        <v>3</v>
      </c>
      <c r="H72" s="43">
        <v>2</v>
      </c>
      <c r="I72" s="43">
        <v>16</v>
      </c>
      <c r="J72" s="43">
        <v>97</v>
      </c>
      <c r="K72" s="44">
        <v>100</v>
      </c>
      <c r="L72" s="43">
        <v>14.89</v>
      </c>
    </row>
    <row r="73" spans="1:12" ht="15" x14ac:dyDescent="0.25">
      <c r="A73" s="23"/>
      <c r="B73" s="15"/>
      <c r="C73" s="11"/>
      <c r="D73" s="7" t="s">
        <v>28</v>
      </c>
      <c r="E73" s="42" t="s">
        <v>59</v>
      </c>
      <c r="F73" s="43">
        <v>70</v>
      </c>
      <c r="G73" s="43">
        <v>10</v>
      </c>
      <c r="H73" s="43">
        <v>17</v>
      </c>
      <c r="I73" s="43">
        <v>10</v>
      </c>
      <c r="J73" s="43">
        <v>233</v>
      </c>
      <c r="K73" s="44">
        <v>295</v>
      </c>
      <c r="L73" s="43">
        <v>42.26</v>
      </c>
    </row>
    <row r="74" spans="1:12" ht="15" x14ac:dyDescent="0.25">
      <c r="A74" s="23"/>
      <c r="B74" s="15"/>
      <c r="C74" s="11"/>
      <c r="D74" s="7" t="s">
        <v>29</v>
      </c>
      <c r="E74" s="42" t="s">
        <v>60</v>
      </c>
      <c r="F74" s="43">
        <v>135</v>
      </c>
      <c r="G74" s="43">
        <v>3</v>
      </c>
      <c r="H74" s="43">
        <v>4</v>
      </c>
      <c r="I74" s="43">
        <v>35</v>
      </c>
      <c r="J74" s="43">
        <v>188</v>
      </c>
      <c r="K74" s="44">
        <v>326</v>
      </c>
      <c r="L74" s="43">
        <v>14.13</v>
      </c>
    </row>
    <row r="75" spans="1:12" ht="1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0</v>
      </c>
      <c r="H75" s="43">
        <v>0</v>
      </c>
      <c r="I75" s="43">
        <v>28</v>
      </c>
      <c r="J75" s="43">
        <v>115</v>
      </c>
      <c r="K75" s="44">
        <v>394</v>
      </c>
      <c r="L75" s="43">
        <v>8.34</v>
      </c>
    </row>
    <row r="76" spans="1:12" ht="15" x14ac:dyDescent="0.25">
      <c r="A76" s="23"/>
      <c r="B76" s="15"/>
      <c r="C76" s="11"/>
      <c r="D76" s="7" t="s">
        <v>31</v>
      </c>
      <c r="E76" s="42" t="s">
        <v>41</v>
      </c>
      <c r="F76" s="43">
        <v>34</v>
      </c>
      <c r="G76" s="43">
        <v>3</v>
      </c>
      <c r="H76" s="43">
        <v>0</v>
      </c>
      <c r="I76" s="43">
        <v>17</v>
      </c>
      <c r="J76" s="43">
        <v>81</v>
      </c>
      <c r="K76" s="44">
        <v>114</v>
      </c>
      <c r="L76" s="43">
        <v>2.56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639</v>
      </c>
      <c r="G80" s="19">
        <f t="shared" ref="G80" si="34">SUM(G71:G79)</f>
        <v>19</v>
      </c>
      <c r="H80" s="19">
        <f t="shared" ref="H80" si="35">SUM(H71:H79)</f>
        <v>23</v>
      </c>
      <c r="I80" s="19">
        <f t="shared" ref="I80" si="36">SUM(I71:I79)</f>
        <v>106</v>
      </c>
      <c r="J80" s="19">
        <f t="shared" ref="J80:L80" si="37">SUM(J71:J79)</f>
        <v>714</v>
      </c>
      <c r="K80" s="25"/>
      <c r="L80" s="19">
        <f t="shared" si="37"/>
        <v>82.18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1034</v>
      </c>
      <c r="G81" s="32">
        <f t="shared" ref="G81" si="38">G70+G80</f>
        <v>28</v>
      </c>
      <c r="H81" s="32">
        <f t="shared" ref="H81" si="39">H70+H80</f>
        <v>39</v>
      </c>
      <c r="I81" s="32">
        <f t="shared" ref="I81" si="40">I70+I80</f>
        <v>146</v>
      </c>
      <c r="J81" s="32">
        <f t="shared" ref="J81:L81" si="41">J70+J80</f>
        <v>1060</v>
      </c>
      <c r="K81" s="32"/>
      <c r="L81" s="32">
        <f t="shared" si="41"/>
        <v>170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180</v>
      </c>
      <c r="G82" s="40">
        <v>13</v>
      </c>
      <c r="H82" s="40">
        <v>18</v>
      </c>
      <c r="I82" s="40">
        <v>41</v>
      </c>
      <c r="J82" s="40">
        <v>379</v>
      </c>
      <c r="K82" s="41">
        <v>284.32299999999998</v>
      </c>
      <c r="L82" s="40">
        <v>58.63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</v>
      </c>
      <c r="H84" s="43">
        <v>0</v>
      </c>
      <c r="I84" s="43">
        <v>15</v>
      </c>
      <c r="J84" s="43">
        <v>60</v>
      </c>
      <c r="K84" s="44">
        <v>430</v>
      </c>
      <c r="L84" s="43">
        <v>3.2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28</v>
      </c>
      <c r="G85" s="43">
        <v>2</v>
      </c>
      <c r="H85" s="43">
        <v>0</v>
      </c>
      <c r="I85" s="43">
        <v>14</v>
      </c>
      <c r="J85" s="43">
        <v>65</v>
      </c>
      <c r="K85" s="44">
        <v>114</v>
      </c>
      <c r="L85" s="43">
        <v>2.11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408</v>
      </c>
      <c r="G89" s="19">
        <f t="shared" ref="G89" si="42">SUM(G82:G88)</f>
        <v>15</v>
      </c>
      <c r="H89" s="19">
        <f t="shared" ref="H89" si="43">SUM(H82:H88)</f>
        <v>18</v>
      </c>
      <c r="I89" s="19">
        <f t="shared" ref="I89" si="44">SUM(I82:I88)</f>
        <v>70</v>
      </c>
      <c r="J89" s="19">
        <f t="shared" ref="J89:L89" si="45">SUM(J82:J88)</f>
        <v>504</v>
      </c>
      <c r="K89" s="25"/>
      <c r="L89" s="19">
        <f t="shared" si="45"/>
        <v>63.940000000000005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200</v>
      </c>
      <c r="G91" s="43">
        <v>2</v>
      </c>
      <c r="H91" s="43">
        <v>4</v>
      </c>
      <c r="I91" s="43">
        <v>12</v>
      </c>
      <c r="J91" s="43">
        <v>92</v>
      </c>
      <c r="K91" s="44">
        <v>106</v>
      </c>
      <c r="L91" s="43">
        <v>11.59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65</v>
      </c>
      <c r="G92" s="43">
        <v>18</v>
      </c>
      <c r="H92" s="43">
        <v>22</v>
      </c>
      <c r="I92" s="43">
        <v>14</v>
      </c>
      <c r="J92" s="43">
        <v>331</v>
      </c>
      <c r="K92" s="44" t="s">
        <v>64</v>
      </c>
      <c r="L92" s="43">
        <v>65.91</v>
      </c>
    </row>
    <row r="93" spans="1:12" ht="15" x14ac:dyDescent="0.25">
      <c r="A93" s="23"/>
      <c r="B93" s="15"/>
      <c r="C93" s="11"/>
      <c r="D93" s="7" t="s">
        <v>29</v>
      </c>
      <c r="E93" s="42" t="s">
        <v>57</v>
      </c>
      <c r="F93" s="43">
        <v>100</v>
      </c>
      <c r="G93" s="43">
        <v>2</v>
      </c>
      <c r="H93" s="43">
        <v>4</v>
      </c>
      <c r="I93" s="43">
        <v>14</v>
      </c>
      <c r="J93" s="43">
        <v>100</v>
      </c>
      <c r="K93" s="44">
        <v>312</v>
      </c>
      <c r="L93" s="43">
        <v>17.940000000000001</v>
      </c>
    </row>
    <row r="94" spans="1:12" ht="15" x14ac:dyDescent="0.25">
      <c r="A94" s="23"/>
      <c r="B94" s="15"/>
      <c r="C94" s="11"/>
      <c r="D94" s="7" t="s">
        <v>30</v>
      </c>
      <c r="E94" s="42" t="s">
        <v>52</v>
      </c>
      <c r="F94" s="43">
        <v>200</v>
      </c>
      <c r="G94" s="43">
        <v>0</v>
      </c>
      <c r="H94" s="43">
        <v>0</v>
      </c>
      <c r="I94" s="43">
        <v>28</v>
      </c>
      <c r="J94" s="43">
        <v>115</v>
      </c>
      <c r="K94" s="44">
        <v>394</v>
      </c>
      <c r="L94" s="43">
        <v>8.34</v>
      </c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</v>
      </c>
      <c r="H95" s="43">
        <v>0</v>
      </c>
      <c r="I95" s="43">
        <v>15</v>
      </c>
      <c r="J95" s="43">
        <v>71</v>
      </c>
      <c r="K95" s="44">
        <v>114</v>
      </c>
      <c r="L95" s="43">
        <v>2.2799999999999998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595</v>
      </c>
      <c r="G99" s="19">
        <f t="shared" ref="G99" si="46">SUM(G90:G98)</f>
        <v>24</v>
      </c>
      <c r="H99" s="19">
        <f t="shared" ref="H99" si="47">SUM(H90:H98)</f>
        <v>30</v>
      </c>
      <c r="I99" s="19">
        <f t="shared" ref="I99" si="48">SUM(I90:I98)</f>
        <v>83</v>
      </c>
      <c r="J99" s="19">
        <f t="shared" ref="J99:L99" si="49">SUM(J90:J98)</f>
        <v>709</v>
      </c>
      <c r="K99" s="25"/>
      <c r="L99" s="19">
        <f t="shared" si="49"/>
        <v>106.06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1003</v>
      </c>
      <c r="G100" s="32">
        <f t="shared" ref="G100" si="50">G89+G99</f>
        <v>39</v>
      </c>
      <c r="H100" s="32">
        <f t="shared" ref="H100" si="51">H89+H99</f>
        <v>48</v>
      </c>
      <c r="I100" s="32">
        <f t="shared" ref="I100" si="52">I89+I99</f>
        <v>153</v>
      </c>
      <c r="J100" s="32">
        <f t="shared" ref="J100:L100" si="53">J89+J99</f>
        <v>1213</v>
      </c>
      <c r="K100" s="32"/>
      <c r="L100" s="32">
        <f t="shared" si="53"/>
        <v>170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200</v>
      </c>
      <c r="G101" s="40">
        <v>5</v>
      </c>
      <c r="H101" s="40">
        <v>7</v>
      </c>
      <c r="I101" s="40">
        <v>28</v>
      </c>
      <c r="J101" s="40">
        <v>205</v>
      </c>
      <c r="K101" s="41">
        <v>189</v>
      </c>
      <c r="L101" s="40">
        <v>25.73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>
        <v>430</v>
      </c>
      <c r="L103" s="43">
        <v>3.2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</v>
      </c>
      <c r="H104" s="43">
        <v>0</v>
      </c>
      <c r="I104" s="43">
        <v>15</v>
      </c>
      <c r="J104" s="43">
        <v>71</v>
      </c>
      <c r="K104" s="44">
        <v>114</v>
      </c>
      <c r="L104" s="43">
        <v>2.2799999999999998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43</v>
      </c>
      <c r="F106" s="43">
        <v>7</v>
      </c>
      <c r="G106" s="43">
        <v>2</v>
      </c>
      <c r="H106" s="43">
        <v>2</v>
      </c>
      <c r="I106" s="43">
        <v>0</v>
      </c>
      <c r="J106" s="43">
        <v>26</v>
      </c>
      <c r="K106" s="44">
        <v>14</v>
      </c>
      <c r="L106" s="43">
        <v>8.82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437</v>
      </c>
      <c r="G108" s="19">
        <f t="shared" ref="G108:J108" si="54">SUM(G101:G107)</f>
        <v>9</v>
      </c>
      <c r="H108" s="19">
        <f t="shared" si="54"/>
        <v>9</v>
      </c>
      <c r="I108" s="19">
        <f t="shared" si="54"/>
        <v>58</v>
      </c>
      <c r="J108" s="19">
        <f t="shared" si="54"/>
        <v>362</v>
      </c>
      <c r="K108" s="25"/>
      <c r="L108" s="19">
        <f t="shared" ref="L108" si="55">SUM(L101:L107)</f>
        <v>40.03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56</v>
      </c>
      <c r="F110" s="43">
        <v>200</v>
      </c>
      <c r="G110" s="43">
        <v>2</v>
      </c>
      <c r="H110" s="43">
        <v>4</v>
      </c>
      <c r="I110" s="43">
        <v>13</v>
      </c>
      <c r="J110" s="43">
        <v>99</v>
      </c>
      <c r="K110" s="44">
        <v>96</v>
      </c>
      <c r="L110" s="43">
        <v>22.98</v>
      </c>
    </row>
    <row r="111" spans="1:12" ht="15" x14ac:dyDescent="0.25">
      <c r="A111" s="23"/>
      <c r="B111" s="15"/>
      <c r="C111" s="11"/>
      <c r="D111" s="7" t="s">
        <v>28</v>
      </c>
      <c r="E111" s="42" t="s">
        <v>76</v>
      </c>
      <c r="F111" s="43">
        <v>100</v>
      </c>
      <c r="G111" s="43">
        <v>10</v>
      </c>
      <c r="H111" s="43">
        <v>15</v>
      </c>
      <c r="I111" s="43">
        <v>12</v>
      </c>
      <c r="J111" s="43">
        <v>227</v>
      </c>
      <c r="K111" s="44">
        <v>259</v>
      </c>
      <c r="L111" s="43">
        <v>56.4</v>
      </c>
    </row>
    <row r="112" spans="1:12" ht="15" x14ac:dyDescent="0.25">
      <c r="A112" s="23"/>
      <c r="B112" s="15"/>
      <c r="C112" s="11"/>
      <c r="D112" s="7" t="s">
        <v>29</v>
      </c>
      <c r="E112" s="42" t="s">
        <v>66</v>
      </c>
      <c r="F112" s="43">
        <v>100</v>
      </c>
      <c r="G112" s="43">
        <v>4</v>
      </c>
      <c r="H112" s="43">
        <v>3</v>
      </c>
      <c r="I112" s="43">
        <v>21</v>
      </c>
      <c r="J112" s="43">
        <v>125</v>
      </c>
      <c r="K112" s="44">
        <v>209</v>
      </c>
      <c r="L112" s="43">
        <v>8.2799999999999994</v>
      </c>
    </row>
    <row r="113" spans="1:12" ht="15" x14ac:dyDescent="0.25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0</v>
      </c>
      <c r="H113" s="43">
        <v>0</v>
      </c>
      <c r="I113" s="43">
        <v>28</v>
      </c>
      <c r="J113" s="43">
        <v>115</v>
      </c>
      <c r="K113" s="44">
        <v>394</v>
      </c>
      <c r="L113" s="43">
        <v>8.34</v>
      </c>
    </row>
    <row r="114" spans="1:12" ht="15" x14ac:dyDescent="0.25">
      <c r="A114" s="23"/>
      <c r="B114" s="15"/>
      <c r="C114" s="11"/>
      <c r="D114" s="7" t="s">
        <v>31</v>
      </c>
      <c r="E114" s="42" t="s">
        <v>41</v>
      </c>
      <c r="F114" s="43">
        <v>30</v>
      </c>
      <c r="G114" s="43">
        <v>2</v>
      </c>
      <c r="H114" s="43">
        <v>0</v>
      </c>
      <c r="I114" s="43">
        <v>15</v>
      </c>
      <c r="J114" s="43">
        <v>71</v>
      </c>
      <c r="K114" s="44">
        <v>114</v>
      </c>
      <c r="L114" s="43">
        <v>2.2799999999999998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24</v>
      </c>
      <c r="E116" s="42" t="s">
        <v>68</v>
      </c>
      <c r="F116" s="43">
        <v>75</v>
      </c>
      <c r="G116" s="43">
        <v>0</v>
      </c>
      <c r="H116" s="43">
        <v>0</v>
      </c>
      <c r="I116" s="43">
        <v>7</v>
      </c>
      <c r="J116" s="43">
        <v>35</v>
      </c>
      <c r="K116" s="44">
        <v>338</v>
      </c>
      <c r="L116" s="43">
        <v>31.69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6">SUM(G109:G117)</f>
        <v>18</v>
      </c>
      <c r="H118" s="19">
        <f t="shared" si="56"/>
        <v>22</v>
      </c>
      <c r="I118" s="19">
        <f t="shared" si="56"/>
        <v>96</v>
      </c>
      <c r="J118" s="19">
        <f t="shared" si="56"/>
        <v>672</v>
      </c>
      <c r="K118" s="25"/>
      <c r="L118" s="19">
        <f t="shared" ref="L118" si="57">SUM(L109:L117)</f>
        <v>129.97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1142</v>
      </c>
      <c r="G119" s="32">
        <f t="shared" ref="G119" si="58">G108+G118</f>
        <v>27</v>
      </c>
      <c r="H119" s="32">
        <f t="shared" ref="H119" si="59">H108+H118</f>
        <v>31</v>
      </c>
      <c r="I119" s="32">
        <f t="shared" ref="I119" si="60">I108+I118</f>
        <v>154</v>
      </c>
      <c r="J119" s="32">
        <f t="shared" ref="J119:L119" si="61">J108+J118</f>
        <v>1034</v>
      </c>
      <c r="K119" s="32"/>
      <c r="L119" s="32">
        <f t="shared" si="61"/>
        <v>170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48</v>
      </c>
      <c r="F120" s="40">
        <v>200</v>
      </c>
      <c r="G120" s="40">
        <v>6</v>
      </c>
      <c r="H120" s="40">
        <v>9</v>
      </c>
      <c r="I120" s="40">
        <v>26</v>
      </c>
      <c r="J120" s="40">
        <v>216</v>
      </c>
      <c r="K120" s="41">
        <v>189</v>
      </c>
      <c r="L120" s="40">
        <v>25.92</v>
      </c>
    </row>
    <row r="121" spans="1:12" ht="15" x14ac:dyDescent="0.25">
      <c r="A121" s="14"/>
      <c r="B121" s="15"/>
      <c r="C121" s="11"/>
      <c r="D121" s="6"/>
      <c r="E121" s="42" t="s">
        <v>44</v>
      </c>
      <c r="F121" s="43">
        <v>10</v>
      </c>
      <c r="G121" s="43">
        <v>0</v>
      </c>
      <c r="H121" s="43">
        <v>8</v>
      </c>
      <c r="I121" s="43">
        <v>0</v>
      </c>
      <c r="J121" s="43">
        <v>75</v>
      </c>
      <c r="K121" s="44">
        <v>13</v>
      </c>
      <c r="L121" s="43">
        <v>15.59</v>
      </c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</v>
      </c>
      <c r="H122" s="43">
        <v>0</v>
      </c>
      <c r="I122" s="43">
        <v>15</v>
      </c>
      <c r="J122" s="43">
        <v>60</v>
      </c>
      <c r="K122" s="44">
        <v>430</v>
      </c>
      <c r="L122" s="43">
        <v>3.2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</v>
      </c>
      <c r="H123" s="43">
        <v>0</v>
      </c>
      <c r="I123" s="43">
        <v>15</v>
      </c>
      <c r="J123" s="43">
        <v>71</v>
      </c>
      <c r="K123" s="44">
        <v>114</v>
      </c>
      <c r="L123" s="43">
        <v>2.2799999999999998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40</v>
      </c>
      <c r="F125" s="43">
        <v>40</v>
      </c>
      <c r="G125" s="43">
        <v>5</v>
      </c>
      <c r="H125" s="43">
        <v>5</v>
      </c>
      <c r="I125" s="43">
        <v>0</v>
      </c>
      <c r="J125" s="43">
        <v>61</v>
      </c>
      <c r="K125" s="44">
        <v>209</v>
      </c>
      <c r="L125" s="43">
        <v>12.83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480</v>
      </c>
      <c r="G127" s="19">
        <f t="shared" ref="G127:J127" si="62">SUM(G120:G126)</f>
        <v>13</v>
      </c>
      <c r="H127" s="19">
        <f t="shared" si="62"/>
        <v>22</v>
      </c>
      <c r="I127" s="19">
        <f t="shared" si="62"/>
        <v>56</v>
      </c>
      <c r="J127" s="19">
        <f t="shared" si="62"/>
        <v>483</v>
      </c>
      <c r="K127" s="25"/>
      <c r="L127" s="19">
        <f t="shared" ref="L127" si="63">SUM(L120:L126)</f>
        <v>59.820000000000007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58</v>
      </c>
      <c r="F129" s="43">
        <v>200</v>
      </c>
      <c r="G129" s="43">
        <v>3</v>
      </c>
      <c r="H129" s="43">
        <v>2</v>
      </c>
      <c r="I129" s="43">
        <v>16</v>
      </c>
      <c r="J129" s="43">
        <v>97</v>
      </c>
      <c r="K129" s="44">
        <v>100</v>
      </c>
      <c r="L129" s="43">
        <v>14.89</v>
      </c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70</v>
      </c>
      <c r="G130" s="43">
        <v>11</v>
      </c>
      <c r="H130" s="43">
        <v>14</v>
      </c>
      <c r="I130" s="43">
        <v>10</v>
      </c>
      <c r="J130" s="43">
        <v>208</v>
      </c>
      <c r="K130" s="44">
        <v>282</v>
      </c>
      <c r="L130" s="43">
        <v>72.8</v>
      </c>
    </row>
    <row r="131" spans="1:12" ht="15" x14ac:dyDescent="0.25">
      <c r="A131" s="14"/>
      <c r="B131" s="15"/>
      <c r="C131" s="11"/>
      <c r="D131" s="7" t="s">
        <v>29</v>
      </c>
      <c r="E131" s="42" t="s">
        <v>51</v>
      </c>
      <c r="F131" s="43">
        <v>105</v>
      </c>
      <c r="G131" s="43">
        <v>3</v>
      </c>
      <c r="H131" s="43">
        <v>3</v>
      </c>
      <c r="I131" s="43">
        <v>26</v>
      </c>
      <c r="J131" s="43">
        <v>143</v>
      </c>
      <c r="K131" s="44">
        <v>312</v>
      </c>
      <c r="L131" s="43">
        <v>11.87</v>
      </c>
    </row>
    <row r="132" spans="1:12" ht="15" x14ac:dyDescent="0.2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</v>
      </c>
      <c r="H132" s="43">
        <v>0</v>
      </c>
      <c r="I132" s="43">
        <v>28</v>
      </c>
      <c r="J132" s="43">
        <v>115</v>
      </c>
      <c r="K132" s="44">
        <v>394</v>
      </c>
      <c r="L132" s="43">
        <v>8.34</v>
      </c>
    </row>
    <row r="133" spans="1:12" ht="15" x14ac:dyDescent="0.25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</v>
      </c>
      <c r="H133" s="43">
        <v>0</v>
      </c>
      <c r="I133" s="43">
        <v>15</v>
      </c>
      <c r="J133" s="43">
        <v>71</v>
      </c>
      <c r="K133" s="44">
        <v>114</v>
      </c>
      <c r="L133" s="43">
        <v>2.2799999999999998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605</v>
      </c>
      <c r="G137" s="19">
        <f t="shared" ref="G137:J137" si="64">SUM(G128:G136)</f>
        <v>19</v>
      </c>
      <c r="H137" s="19">
        <f t="shared" si="64"/>
        <v>19</v>
      </c>
      <c r="I137" s="19">
        <f t="shared" si="64"/>
        <v>95</v>
      </c>
      <c r="J137" s="19">
        <f t="shared" si="64"/>
        <v>634</v>
      </c>
      <c r="K137" s="25"/>
      <c r="L137" s="19">
        <f t="shared" ref="L137" si="65">SUM(L128:L136)</f>
        <v>110.18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1085</v>
      </c>
      <c r="G138" s="32">
        <f t="shared" ref="G138" si="66">G127+G137</f>
        <v>32</v>
      </c>
      <c r="H138" s="32">
        <f t="shared" ref="H138" si="67">H127+H137</f>
        <v>41</v>
      </c>
      <c r="I138" s="32">
        <f t="shared" ref="I138" si="68">I127+I137</f>
        <v>151</v>
      </c>
      <c r="J138" s="32">
        <f t="shared" ref="J138:L138" si="69">J127+J137</f>
        <v>1117</v>
      </c>
      <c r="K138" s="32"/>
      <c r="L138" s="32">
        <f t="shared" si="69"/>
        <v>170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225</v>
      </c>
      <c r="G139" s="40">
        <v>17</v>
      </c>
      <c r="H139" s="40">
        <v>21</v>
      </c>
      <c r="I139" s="40">
        <v>50</v>
      </c>
      <c r="J139" s="40">
        <v>483</v>
      </c>
      <c r="K139" s="41">
        <v>295.32299999999998</v>
      </c>
      <c r="L139" s="40">
        <v>58.17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430</v>
      </c>
      <c r="L141" s="43">
        <v>3.2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</v>
      </c>
      <c r="H142" s="43">
        <v>0</v>
      </c>
      <c r="I142" s="43">
        <v>20</v>
      </c>
      <c r="J142" s="43">
        <v>95</v>
      </c>
      <c r="K142" s="44">
        <v>114</v>
      </c>
      <c r="L142" s="43">
        <v>3.04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465</v>
      </c>
      <c r="G146" s="19">
        <f t="shared" ref="G146:J146" si="70">SUM(G139:G145)</f>
        <v>20</v>
      </c>
      <c r="H146" s="19">
        <f t="shared" si="70"/>
        <v>21</v>
      </c>
      <c r="I146" s="19">
        <f t="shared" si="70"/>
        <v>85</v>
      </c>
      <c r="J146" s="19">
        <f t="shared" si="70"/>
        <v>638</v>
      </c>
      <c r="K146" s="25"/>
      <c r="L146" s="19">
        <f t="shared" ref="L146" si="71">SUM(L139:L145)</f>
        <v>64.410000000000011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55</v>
      </c>
      <c r="F147" s="43">
        <v>65</v>
      </c>
      <c r="G147" s="43">
        <v>1</v>
      </c>
      <c r="H147" s="43">
        <v>0</v>
      </c>
      <c r="I147" s="43">
        <v>3</v>
      </c>
      <c r="J147" s="43">
        <v>16</v>
      </c>
      <c r="K147" s="44"/>
      <c r="L147" s="43">
        <v>16.53</v>
      </c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2</v>
      </c>
      <c r="H148" s="43">
        <v>4</v>
      </c>
      <c r="I148" s="43">
        <v>13</v>
      </c>
      <c r="J148" s="43">
        <v>99</v>
      </c>
      <c r="K148" s="44">
        <v>96</v>
      </c>
      <c r="L148" s="43">
        <v>22.98</v>
      </c>
    </row>
    <row r="149" spans="1:12" ht="15" x14ac:dyDescent="0.25">
      <c r="A149" s="23"/>
      <c r="B149" s="15"/>
      <c r="C149" s="11"/>
      <c r="D149" s="7" t="s">
        <v>28</v>
      </c>
      <c r="E149" s="42" t="s">
        <v>70</v>
      </c>
      <c r="F149" s="43">
        <v>150</v>
      </c>
      <c r="G149" s="43">
        <v>16</v>
      </c>
      <c r="H149" s="43">
        <v>21</v>
      </c>
      <c r="I149" s="43">
        <v>27</v>
      </c>
      <c r="J149" s="43">
        <v>359</v>
      </c>
      <c r="K149" s="44">
        <v>311</v>
      </c>
      <c r="L149" s="43">
        <v>54.7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52</v>
      </c>
      <c r="F151" s="43">
        <v>200</v>
      </c>
      <c r="G151" s="43">
        <v>0</v>
      </c>
      <c r="H151" s="43">
        <v>0</v>
      </c>
      <c r="I151" s="43">
        <v>28</v>
      </c>
      <c r="J151" s="43">
        <v>115</v>
      </c>
      <c r="K151" s="44">
        <v>394</v>
      </c>
      <c r="L151" s="43">
        <v>8.34</v>
      </c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40</v>
      </c>
      <c r="G152" s="43">
        <v>3</v>
      </c>
      <c r="H152" s="43">
        <v>0</v>
      </c>
      <c r="I152" s="43">
        <v>20</v>
      </c>
      <c r="J152" s="43">
        <v>95</v>
      </c>
      <c r="K152" s="44">
        <v>114</v>
      </c>
      <c r="L152" s="43">
        <v>3.04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655</v>
      </c>
      <c r="G156" s="19">
        <f t="shared" ref="G156:J156" si="72">SUM(G147:G155)</f>
        <v>22</v>
      </c>
      <c r="H156" s="19">
        <f t="shared" si="72"/>
        <v>25</v>
      </c>
      <c r="I156" s="19">
        <f t="shared" si="72"/>
        <v>91</v>
      </c>
      <c r="J156" s="19">
        <f t="shared" si="72"/>
        <v>684</v>
      </c>
      <c r="K156" s="25"/>
      <c r="L156" s="19">
        <f t="shared" ref="L156" si="73">SUM(L147:L155)</f>
        <v>105.59000000000002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1120</v>
      </c>
      <c r="G157" s="32">
        <f t="shared" ref="G157" si="74">G146+G156</f>
        <v>42</v>
      </c>
      <c r="H157" s="32">
        <f t="shared" ref="H157" si="75">H146+H156</f>
        <v>46</v>
      </c>
      <c r="I157" s="32">
        <f t="shared" ref="I157" si="76">I146+I156</f>
        <v>176</v>
      </c>
      <c r="J157" s="32">
        <f t="shared" ref="J157:L157" si="77">J146+J156</f>
        <v>1322</v>
      </c>
      <c r="K157" s="32"/>
      <c r="L157" s="32">
        <f t="shared" si="77"/>
        <v>170.00000000000003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100</v>
      </c>
      <c r="G158" s="40">
        <v>6</v>
      </c>
      <c r="H158" s="40">
        <v>3</v>
      </c>
      <c r="I158" s="40">
        <v>36</v>
      </c>
      <c r="J158" s="40">
        <v>196</v>
      </c>
      <c r="K158" s="41" t="s">
        <v>64</v>
      </c>
      <c r="L158" s="40">
        <v>38.9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0</v>
      </c>
      <c r="H160" s="43">
        <v>0</v>
      </c>
      <c r="I160" s="43">
        <v>15</v>
      </c>
      <c r="J160" s="43">
        <v>60</v>
      </c>
      <c r="K160" s="44">
        <v>430</v>
      </c>
      <c r="L160" s="43">
        <v>3.2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.75" thickBot="1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300</v>
      </c>
      <c r="G165" s="19">
        <f t="shared" ref="G165:J165" si="78">SUM(G158:G164)</f>
        <v>6</v>
      </c>
      <c r="H165" s="19">
        <f t="shared" si="78"/>
        <v>3</v>
      </c>
      <c r="I165" s="19">
        <f t="shared" si="78"/>
        <v>51</v>
      </c>
      <c r="J165" s="19">
        <f t="shared" si="78"/>
        <v>256</v>
      </c>
      <c r="K165" s="25"/>
      <c r="L165" s="19">
        <f t="shared" ref="L165" si="79">SUM(L158:L164)</f>
        <v>42.1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54</v>
      </c>
      <c r="F167" s="43">
        <v>200</v>
      </c>
      <c r="G167" s="43">
        <v>5</v>
      </c>
      <c r="H167" s="43">
        <v>4</v>
      </c>
      <c r="I167" s="43">
        <v>15</v>
      </c>
      <c r="J167" s="43">
        <v>113</v>
      </c>
      <c r="K167" s="44">
        <v>99</v>
      </c>
      <c r="L167" s="43">
        <v>15.56</v>
      </c>
    </row>
    <row r="168" spans="1:12" ht="15" x14ac:dyDescent="0.25">
      <c r="A168" s="23"/>
      <c r="B168" s="15"/>
      <c r="C168" s="11"/>
      <c r="D168" s="7" t="s">
        <v>28</v>
      </c>
      <c r="E168" s="42" t="s">
        <v>77</v>
      </c>
      <c r="F168" s="43">
        <v>80</v>
      </c>
      <c r="G168" s="43">
        <v>6</v>
      </c>
      <c r="H168" s="43">
        <v>14</v>
      </c>
      <c r="I168" s="43">
        <v>9</v>
      </c>
      <c r="J168" s="43">
        <v>193</v>
      </c>
      <c r="K168" s="44">
        <v>282</v>
      </c>
      <c r="L168" s="43">
        <v>50.17</v>
      </c>
    </row>
    <row r="169" spans="1:12" ht="15" x14ac:dyDescent="0.25">
      <c r="A169" s="23"/>
      <c r="B169" s="15"/>
      <c r="C169" s="11"/>
      <c r="D169" s="7" t="s">
        <v>29</v>
      </c>
      <c r="E169" s="42" t="s">
        <v>57</v>
      </c>
      <c r="F169" s="43">
        <v>100</v>
      </c>
      <c r="G169" s="43">
        <v>2</v>
      </c>
      <c r="H169" s="43">
        <v>4</v>
      </c>
      <c r="I169" s="43">
        <v>14</v>
      </c>
      <c r="J169" s="43">
        <v>100</v>
      </c>
      <c r="K169" s="44">
        <v>312</v>
      </c>
      <c r="L169" s="43">
        <v>17.940000000000001</v>
      </c>
    </row>
    <row r="170" spans="1:12" ht="15" x14ac:dyDescent="0.25">
      <c r="A170" s="23"/>
      <c r="B170" s="15"/>
      <c r="C170" s="11"/>
      <c r="D170" s="7" t="s">
        <v>30</v>
      </c>
      <c r="E170" s="42" t="s">
        <v>52</v>
      </c>
      <c r="F170" s="43">
        <v>200</v>
      </c>
      <c r="G170" s="43">
        <v>0</v>
      </c>
      <c r="H170" s="43">
        <v>0</v>
      </c>
      <c r="I170" s="43">
        <v>28</v>
      </c>
      <c r="J170" s="43">
        <v>115</v>
      </c>
      <c r="K170" s="44">
        <v>394</v>
      </c>
      <c r="L170" s="43">
        <v>8.34</v>
      </c>
    </row>
    <row r="171" spans="1:12" ht="15" x14ac:dyDescent="0.25">
      <c r="A171" s="23"/>
      <c r="B171" s="15"/>
      <c r="C171" s="11"/>
      <c r="D171" s="7" t="s">
        <v>31</v>
      </c>
      <c r="E171" s="42" t="s">
        <v>41</v>
      </c>
      <c r="F171" s="43">
        <v>30</v>
      </c>
      <c r="G171" s="43">
        <v>2</v>
      </c>
      <c r="H171" s="43">
        <v>0</v>
      </c>
      <c r="I171" s="43">
        <v>15</v>
      </c>
      <c r="J171" s="43">
        <v>71</v>
      </c>
      <c r="K171" s="44">
        <v>114</v>
      </c>
      <c r="L171" s="43">
        <v>2.2799999999999998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68</v>
      </c>
      <c r="F173" s="43">
        <v>80</v>
      </c>
      <c r="G173" s="43">
        <v>0</v>
      </c>
      <c r="H173" s="43">
        <v>0</v>
      </c>
      <c r="I173" s="43">
        <v>8</v>
      </c>
      <c r="J173" s="43">
        <v>32</v>
      </c>
      <c r="K173" s="44"/>
      <c r="L173" s="43">
        <v>33.61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690</v>
      </c>
      <c r="G175" s="19">
        <f t="shared" ref="G175:J175" si="80">SUM(G166:G174)</f>
        <v>15</v>
      </c>
      <c r="H175" s="19">
        <f t="shared" si="80"/>
        <v>22</v>
      </c>
      <c r="I175" s="19">
        <f t="shared" si="80"/>
        <v>89</v>
      </c>
      <c r="J175" s="19">
        <f t="shared" si="80"/>
        <v>624</v>
      </c>
      <c r="K175" s="25"/>
      <c r="L175" s="19">
        <f t="shared" ref="L175" si="81">SUM(L166:L174)</f>
        <v>127.9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990</v>
      </c>
      <c r="G176" s="32">
        <f t="shared" ref="G176" si="82">G165+G175</f>
        <v>21</v>
      </c>
      <c r="H176" s="32">
        <f t="shared" ref="H176" si="83">H165+H175</f>
        <v>25</v>
      </c>
      <c r="I176" s="32">
        <f t="shared" ref="I176" si="84">I165+I175</f>
        <v>140</v>
      </c>
      <c r="J176" s="32">
        <f t="shared" ref="J176:L176" si="85">J165+J175</f>
        <v>880</v>
      </c>
      <c r="K176" s="32"/>
      <c r="L176" s="32">
        <f t="shared" si="85"/>
        <v>170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72</v>
      </c>
      <c r="F177" s="43">
        <v>120</v>
      </c>
      <c r="G177" s="43">
        <v>3</v>
      </c>
      <c r="H177" s="43">
        <v>10</v>
      </c>
      <c r="I177" s="43">
        <v>28</v>
      </c>
      <c r="J177" s="43">
        <v>214</v>
      </c>
      <c r="K177" s="44">
        <v>239.32599999999999</v>
      </c>
      <c r="L177" s="43">
        <v>32.81</v>
      </c>
    </row>
    <row r="178" spans="1:12" ht="15" x14ac:dyDescent="0.25">
      <c r="A178" s="23"/>
      <c r="B178" s="15"/>
      <c r="C178" s="11"/>
      <c r="D178" s="6"/>
      <c r="E178" s="42" t="s">
        <v>43</v>
      </c>
      <c r="F178" s="43">
        <v>9</v>
      </c>
      <c r="G178" s="43">
        <v>2</v>
      </c>
      <c r="H178" s="43">
        <v>3</v>
      </c>
      <c r="I178" s="43">
        <v>0</v>
      </c>
      <c r="J178" s="43">
        <v>33</v>
      </c>
      <c r="K178" s="44">
        <v>14</v>
      </c>
      <c r="L178" s="43">
        <v>11.14</v>
      </c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207</v>
      </c>
      <c r="G179" s="43">
        <v>0</v>
      </c>
      <c r="H179" s="43">
        <v>0</v>
      </c>
      <c r="I179" s="43">
        <v>15</v>
      </c>
      <c r="J179" s="43">
        <v>62</v>
      </c>
      <c r="K179" s="44">
        <v>430</v>
      </c>
      <c r="L179" s="43">
        <v>6.44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35</v>
      </c>
      <c r="G180" s="43">
        <v>3</v>
      </c>
      <c r="H180" s="43">
        <v>0</v>
      </c>
      <c r="I180" s="43">
        <v>18</v>
      </c>
      <c r="J180" s="43">
        <v>83</v>
      </c>
      <c r="K180" s="44">
        <v>114</v>
      </c>
      <c r="L180" s="43">
        <v>2.65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371</v>
      </c>
      <c r="G184" s="19">
        <f t="shared" ref="G184:J184" si="86">SUM(G177:G183)</f>
        <v>8</v>
      </c>
      <c r="H184" s="19">
        <f t="shared" si="86"/>
        <v>13</v>
      </c>
      <c r="I184" s="19">
        <f t="shared" si="86"/>
        <v>61</v>
      </c>
      <c r="J184" s="19">
        <f t="shared" si="86"/>
        <v>392</v>
      </c>
      <c r="K184" s="25"/>
      <c r="L184" s="19">
        <f t="shared" ref="L184" si="87">SUM(L177:L183)</f>
        <v>53.04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78</v>
      </c>
      <c r="F185" s="43">
        <v>70</v>
      </c>
      <c r="G185" s="43">
        <v>1</v>
      </c>
      <c r="H185" s="43">
        <v>0</v>
      </c>
      <c r="I185" s="43">
        <v>2</v>
      </c>
      <c r="J185" s="43">
        <v>12</v>
      </c>
      <c r="K185" s="44"/>
      <c r="L185" s="43">
        <v>11.14</v>
      </c>
    </row>
    <row r="186" spans="1:12" ht="15" x14ac:dyDescent="0.25">
      <c r="A186" s="23"/>
      <c r="B186" s="15"/>
      <c r="C186" s="11"/>
      <c r="D186" s="7" t="s">
        <v>27</v>
      </c>
      <c r="E186" s="42" t="s">
        <v>65</v>
      </c>
      <c r="F186" s="43">
        <v>200</v>
      </c>
      <c r="G186" s="43">
        <v>2</v>
      </c>
      <c r="H186" s="43">
        <v>5</v>
      </c>
      <c r="I186" s="43">
        <v>10</v>
      </c>
      <c r="J186" s="43">
        <v>91</v>
      </c>
      <c r="K186" s="44">
        <v>82</v>
      </c>
      <c r="L186" s="43">
        <v>12.64</v>
      </c>
    </row>
    <row r="187" spans="1:12" ht="15" x14ac:dyDescent="0.25">
      <c r="A187" s="23"/>
      <c r="B187" s="15"/>
      <c r="C187" s="11"/>
      <c r="D187" s="7" t="s">
        <v>28</v>
      </c>
      <c r="E187" s="42" t="s">
        <v>79</v>
      </c>
      <c r="F187" s="43">
        <v>70</v>
      </c>
      <c r="G187" s="43">
        <v>11</v>
      </c>
      <c r="H187" s="43">
        <v>11</v>
      </c>
      <c r="I187" s="43">
        <v>1</v>
      </c>
      <c r="J187" s="43">
        <v>147</v>
      </c>
      <c r="K187" s="44" t="s">
        <v>64</v>
      </c>
      <c r="L187" s="43">
        <v>73.959999999999994</v>
      </c>
    </row>
    <row r="188" spans="1:12" ht="15" x14ac:dyDescent="0.25">
      <c r="A188" s="23"/>
      <c r="B188" s="15"/>
      <c r="C188" s="11"/>
      <c r="D188" s="7" t="s">
        <v>29</v>
      </c>
      <c r="E188" s="42" t="s">
        <v>66</v>
      </c>
      <c r="F188" s="43">
        <v>110</v>
      </c>
      <c r="G188" s="43">
        <v>4</v>
      </c>
      <c r="H188" s="43">
        <v>3</v>
      </c>
      <c r="I188" s="43">
        <v>25</v>
      </c>
      <c r="J188" s="43">
        <v>147</v>
      </c>
      <c r="K188" s="44">
        <v>209</v>
      </c>
      <c r="L188" s="43">
        <v>8.6</v>
      </c>
    </row>
    <row r="189" spans="1:12" ht="15" x14ac:dyDescent="0.2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</v>
      </c>
      <c r="H189" s="43">
        <v>0</v>
      </c>
      <c r="I189" s="43">
        <v>28</v>
      </c>
      <c r="J189" s="43">
        <v>115</v>
      </c>
      <c r="K189" s="44">
        <v>394</v>
      </c>
      <c r="L189" s="43">
        <v>8.34</v>
      </c>
    </row>
    <row r="190" spans="1:12" ht="15" x14ac:dyDescent="0.25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</v>
      </c>
      <c r="H190" s="43">
        <v>0</v>
      </c>
      <c r="I190" s="43">
        <v>15</v>
      </c>
      <c r="J190" s="43">
        <v>71</v>
      </c>
      <c r="K190" s="44">
        <v>114</v>
      </c>
      <c r="L190" s="43">
        <v>2.2799999999999998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680</v>
      </c>
      <c r="G194" s="19">
        <f t="shared" ref="G194:J194" si="88">SUM(G185:G193)</f>
        <v>20</v>
      </c>
      <c r="H194" s="19">
        <f t="shared" si="88"/>
        <v>19</v>
      </c>
      <c r="I194" s="19">
        <f t="shared" si="88"/>
        <v>81</v>
      </c>
      <c r="J194" s="19">
        <f t="shared" si="88"/>
        <v>583</v>
      </c>
      <c r="K194" s="25"/>
      <c r="L194" s="19">
        <f t="shared" ref="L194" si="89">SUM(L185:L193)</f>
        <v>116.96</v>
      </c>
    </row>
    <row r="195" spans="1:12" ht="15.75" thickBot="1" x14ac:dyDescent="0.25">
      <c r="A195" s="29">
        <f>A178</f>
        <v>0</v>
      </c>
      <c r="B195" s="30">
        <f>B178</f>
        <v>0</v>
      </c>
      <c r="C195" s="52" t="s">
        <v>4</v>
      </c>
      <c r="D195" s="53"/>
      <c r="E195" s="31"/>
      <c r="F195" s="32">
        <f>F184+F194</f>
        <v>1051</v>
      </c>
      <c r="G195" s="32">
        <f>G184+G194</f>
        <v>28</v>
      </c>
      <c r="H195" s="32">
        <f>H184+H194</f>
        <v>32</v>
      </c>
      <c r="I195" s="32">
        <f>I184+I194</f>
        <v>142</v>
      </c>
      <c r="J195" s="32">
        <f>J184+J194</f>
        <v>975</v>
      </c>
      <c r="K195" s="32"/>
      <c r="L195" s="32">
        <f>L184+L194</f>
        <v>170</v>
      </c>
    </row>
    <row r="196" spans="1:12" ht="15" x14ac:dyDescent="0.25">
      <c r="A196" s="20">
        <v>2</v>
      </c>
      <c r="B196" s="21">
        <v>6</v>
      </c>
      <c r="C196" s="22" t="s">
        <v>20</v>
      </c>
      <c r="D196" s="5" t="s">
        <v>21</v>
      </c>
      <c r="E196" s="42" t="s">
        <v>80</v>
      </c>
      <c r="F196" s="43">
        <v>175</v>
      </c>
      <c r="G196" s="43">
        <v>8</v>
      </c>
      <c r="H196" s="43">
        <v>3</v>
      </c>
      <c r="I196" s="43">
        <v>4</v>
      </c>
      <c r="J196" s="43">
        <v>81</v>
      </c>
      <c r="K196" s="44">
        <v>239</v>
      </c>
      <c r="L196" s="43">
        <v>50.71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47</v>
      </c>
      <c r="F198" s="43">
        <v>200</v>
      </c>
      <c r="G198" s="43">
        <v>0</v>
      </c>
      <c r="H198" s="43">
        <v>0</v>
      </c>
      <c r="I198" s="43">
        <v>15</v>
      </c>
      <c r="J198" s="43">
        <v>60</v>
      </c>
      <c r="K198" s="44">
        <v>430</v>
      </c>
      <c r="L198" s="43">
        <v>3.2</v>
      </c>
    </row>
    <row r="199" spans="1:12" ht="15" x14ac:dyDescent="0.25">
      <c r="A199" s="23"/>
      <c r="B199" s="15"/>
      <c r="C199" s="11"/>
      <c r="D199" s="7" t="s">
        <v>23</v>
      </c>
      <c r="E199" s="42" t="s">
        <v>41</v>
      </c>
      <c r="F199" s="43">
        <v>30</v>
      </c>
      <c r="G199" s="43">
        <v>2</v>
      </c>
      <c r="H199" s="43">
        <v>0</v>
      </c>
      <c r="I199" s="43">
        <v>15</v>
      </c>
      <c r="J199" s="43">
        <v>71</v>
      </c>
      <c r="K199" s="44">
        <v>114</v>
      </c>
      <c r="L199" s="43">
        <v>2.2799999999999998</v>
      </c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405</v>
      </c>
      <c r="G203" s="19">
        <f t="shared" ref="G203:J203" si="90">SUM(G196:G202)</f>
        <v>10</v>
      </c>
      <c r="H203" s="19">
        <f t="shared" si="90"/>
        <v>3</v>
      </c>
      <c r="I203" s="19">
        <f t="shared" si="90"/>
        <v>34</v>
      </c>
      <c r="J203" s="19">
        <f t="shared" si="90"/>
        <v>212</v>
      </c>
      <c r="K203" s="25"/>
      <c r="L203" s="19">
        <f t="shared" ref="L203" si="91">SUM(L196:L202)</f>
        <v>56.190000000000005</v>
      </c>
    </row>
    <row r="204" spans="1:12" ht="15" x14ac:dyDescent="0.25">
      <c r="A204" s="26">
        <f>A196</f>
        <v>2</v>
      </c>
      <c r="B204" s="13">
        <f>B196</f>
        <v>6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 t="s">
        <v>62</v>
      </c>
      <c r="F205" s="43">
        <v>200</v>
      </c>
      <c r="G205" s="43">
        <v>2</v>
      </c>
      <c r="H205" s="43">
        <v>4</v>
      </c>
      <c r="I205" s="43">
        <v>12</v>
      </c>
      <c r="J205" s="43">
        <v>92</v>
      </c>
      <c r="K205" s="44">
        <v>106</v>
      </c>
      <c r="L205" s="43">
        <v>11.59</v>
      </c>
    </row>
    <row r="206" spans="1:12" ht="15" x14ac:dyDescent="0.25">
      <c r="A206" s="23"/>
      <c r="B206" s="15"/>
      <c r="C206" s="11"/>
      <c r="D206" s="7" t="s">
        <v>28</v>
      </c>
      <c r="E206" s="42" t="s">
        <v>63</v>
      </c>
      <c r="F206" s="43">
        <v>70</v>
      </c>
      <c r="G206" s="43">
        <v>19</v>
      </c>
      <c r="H206" s="43">
        <v>24</v>
      </c>
      <c r="I206" s="43">
        <v>15</v>
      </c>
      <c r="J206" s="43">
        <v>357</v>
      </c>
      <c r="K206" s="44" t="s">
        <v>64</v>
      </c>
      <c r="L206" s="43">
        <v>70.98</v>
      </c>
    </row>
    <row r="207" spans="1:12" ht="15" x14ac:dyDescent="0.25">
      <c r="A207" s="23"/>
      <c r="B207" s="15"/>
      <c r="C207" s="11"/>
      <c r="D207" s="7" t="s">
        <v>29</v>
      </c>
      <c r="E207" s="42" t="s">
        <v>57</v>
      </c>
      <c r="F207" s="43">
        <v>115</v>
      </c>
      <c r="G207" s="43">
        <v>2</v>
      </c>
      <c r="H207" s="43">
        <v>4</v>
      </c>
      <c r="I207" s="43">
        <v>16</v>
      </c>
      <c r="J207" s="43">
        <v>111</v>
      </c>
      <c r="K207" s="44">
        <v>312</v>
      </c>
      <c r="L207" s="43">
        <v>20.62</v>
      </c>
    </row>
    <row r="208" spans="1:12" ht="15" x14ac:dyDescent="0.25">
      <c r="A208" s="23"/>
      <c r="B208" s="15"/>
      <c r="C208" s="11"/>
      <c r="D208" s="7" t="s">
        <v>30</v>
      </c>
      <c r="E208" s="42" t="s">
        <v>52</v>
      </c>
      <c r="F208" s="43">
        <v>200</v>
      </c>
      <c r="G208" s="43">
        <v>0</v>
      </c>
      <c r="H208" s="43">
        <v>0</v>
      </c>
      <c r="I208" s="43">
        <v>28</v>
      </c>
      <c r="J208" s="43">
        <v>115</v>
      </c>
      <c r="K208" s="44">
        <v>394</v>
      </c>
      <c r="L208" s="43">
        <v>8.34</v>
      </c>
    </row>
    <row r="209" spans="1:12" ht="15" x14ac:dyDescent="0.25">
      <c r="A209" s="23"/>
      <c r="B209" s="15"/>
      <c r="C209" s="11"/>
      <c r="D209" s="7" t="s">
        <v>31</v>
      </c>
      <c r="E209" s="42" t="s">
        <v>41</v>
      </c>
      <c r="F209" s="43">
        <v>30</v>
      </c>
      <c r="G209" s="43">
        <v>2</v>
      </c>
      <c r="H209" s="43">
        <v>0</v>
      </c>
      <c r="I209" s="43">
        <v>15</v>
      </c>
      <c r="J209" s="43">
        <v>71</v>
      </c>
      <c r="K209" s="44">
        <v>114</v>
      </c>
      <c r="L209" s="43">
        <v>2.2799999999999998</v>
      </c>
    </row>
    <row r="210" spans="1:12" ht="15.75" customHeight="1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3.5" customHeight="1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615</v>
      </c>
      <c r="G213" s="19">
        <f t="shared" ref="G213:J213" si="92">SUM(G204:G212)</f>
        <v>25</v>
      </c>
      <c r="H213" s="19">
        <f t="shared" si="92"/>
        <v>32</v>
      </c>
      <c r="I213" s="19">
        <f t="shared" si="92"/>
        <v>86</v>
      </c>
      <c r="J213" s="19">
        <f t="shared" si="92"/>
        <v>746</v>
      </c>
      <c r="K213" s="25"/>
      <c r="L213" s="19">
        <f t="shared" ref="L213" si="93">SUM(L204:L212)</f>
        <v>113.81000000000002</v>
      </c>
    </row>
    <row r="214" spans="1:12" ht="13.5" thickBot="1" x14ac:dyDescent="0.25">
      <c r="A214" s="29">
        <f>A177</f>
        <v>2</v>
      </c>
      <c r="B214" s="30">
        <v>6</v>
      </c>
      <c r="C214" s="52" t="s">
        <v>4</v>
      </c>
      <c r="D214" s="57"/>
      <c r="E214" s="31"/>
      <c r="F214" s="32">
        <f>F203+F213</f>
        <v>1020</v>
      </c>
      <c r="G214" s="32">
        <f>G203+G213</f>
        <v>35</v>
      </c>
      <c r="H214" s="32">
        <f>H203+H213</f>
        <v>35</v>
      </c>
      <c r="I214" s="32">
        <f t="shared" ref="I214:J214" si="94">I203+I213</f>
        <v>120</v>
      </c>
      <c r="J214" s="32">
        <f t="shared" si="94"/>
        <v>958</v>
      </c>
      <c r="K214" s="32"/>
      <c r="L214" s="32">
        <f>L203+L213</f>
        <v>170.00000000000003</v>
      </c>
    </row>
    <row r="215" spans="1:12" ht="13.5" thickBot="1" x14ac:dyDescent="0.25">
      <c r="A215" s="27"/>
      <c r="B215" s="28"/>
      <c r="C215" s="54" t="s">
        <v>5</v>
      </c>
      <c r="D215" s="55"/>
      <c r="E215" s="56"/>
      <c r="F215" s="51">
        <f>(F24+F43+F62+F81+F100+F119+F138+F157+F176+F195+F214)/11</f>
        <v>1050.3636363636363</v>
      </c>
      <c r="G215" s="51">
        <f>(G24+G43+G62+G81+G100+G119+G138+G157+G176+G195+G214)/11</f>
        <v>31.363636363636363</v>
      </c>
      <c r="H215" s="51">
        <f t="shared" ref="H215:J215" si="95">(H24+H43+H62+H81+H100+H119+H138+H157+H176+H195+H214)/11</f>
        <v>35</v>
      </c>
      <c r="I215" s="51">
        <f t="shared" si="95"/>
        <v>147.09090909090909</v>
      </c>
      <c r="J215" s="51">
        <f t="shared" si="95"/>
        <v>1045.5454545454545</v>
      </c>
      <c r="K215" s="34"/>
      <c r="L215" s="34">
        <f>(L24+L43+L62+L81+L100+L119+L138+L157+L176+L195+L214)/11</f>
        <v>170</v>
      </c>
    </row>
  </sheetData>
  <mergeCells count="15">
    <mergeCell ref="C1:E1"/>
    <mergeCell ref="H1:K1"/>
    <mergeCell ref="H2:K2"/>
    <mergeCell ref="C43:D43"/>
    <mergeCell ref="C62:D62"/>
    <mergeCell ref="C81:D81"/>
    <mergeCell ref="C100:D100"/>
    <mergeCell ref="C24:D24"/>
    <mergeCell ref="C215:E215"/>
    <mergeCell ref="C214:D214"/>
    <mergeCell ref="C119:D119"/>
    <mergeCell ref="C138:D138"/>
    <mergeCell ref="C157:D157"/>
    <mergeCell ref="C176:D176"/>
    <mergeCell ref="C195:D19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Таиса Накохова</cp:lastModifiedBy>
  <cp:lastPrinted>2025-01-31T13:29:55Z</cp:lastPrinted>
  <dcterms:created xsi:type="dcterms:W3CDTF">2022-05-16T14:23:56Z</dcterms:created>
  <dcterms:modified xsi:type="dcterms:W3CDTF">2026-06-01T14:59:25Z</dcterms:modified>
</cp:coreProperties>
</file>